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 tabRatio="866"/>
  </bookViews>
  <sheets>
    <sheet name="表一 教学进程表" sheetId="3" r:id="rId1"/>
    <sheet name="表二 教学时间分配表" sheetId="1" r:id="rId2"/>
    <sheet name="表三 课程结构分析表（普通类、单列类）" sheetId="4" r:id="rId3"/>
  </sheets>
  <calcPr calcId="144525"/>
</workbook>
</file>

<file path=xl/sharedStrings.xml><?xml version="1.0" encoding="utf-8"?>
<sst xmlns="http://schemas.openxmlformats.org/spreadsheetml/2006/main" count="429" uniqueCount="192">
  <si>
    <t>表一：教学进程表
专业代码：530802      
专业名称：现代物流管理
适用年级：2022级</t>
  </si>
  <si>
    <t>模块</t>
  </si>
  <si>
    <t>课程类别</t>
  </si>
  <si>
    <t>序号</t>
  </si>
  <si>
    <t>课程编码</t>
  </si>
  <si>
    <t>课程名称</t>
  </si>
  <si>
    <t>考核方法</t>
  </si>
  <si>
    <t>学分</t>
  </si>
  <si>
    <t>学时数分配</t>
  </si>
  <si>
    <t>授课周学时</t>
  </si>
  <si>
    <t>课程归属</t>
  </si>
  <si>
    <t>考试</t>
  </si>
  <si>
    <t>考查</t>
  </si>
  <si>
    <t>共计</t>
  </si>
  <si>
    <t>其中</t>
  </si>
  <si>
    <t>一</t>
  </si>
  <si>
    <t>二</t>
  </si>
  <si>
    <t>三</t>
  </si>
  <si>
    <t>四</t>
  </si>
  <si>
    <t>五</t>
  </si>
  <si>
    <t>六</t>
  </si>
  <si>
    <t>理论教学</t>
  </si>
  <si>
    <t>实
践
教
学</t>
  </si>
  <si>
    <t>第一学期</t>
  </si>
  <si>
    <t>第二学期</t>
  </si>
  <si>
    <t>第三学期</t>
  </si>
  <si>
    <t>第四学期</t>
  </si>
  <si>
    <t>第五学期</t>
  </si>
  <si>
    <t>第六学期</t>
  </si>
  <si>
    <t>公共平台课程</t>
  </si>
  <si>
    <t>思政类</t>
  </si>
  <si>
    <t>GJ1A010</t>
  </si>
  <si>
    <t>思想道德与法治</t>
  </si>
  <si>
    <t>√</t>
  </si>
  <si>
    <t>马克思主义学院</t>
  </si>
  <si>
    <t>GJ1A004</t>
  </si>
  <si>
    <t>毛泽东思想和中国特色社会主义理论体系概论</t>
  </si>
  <si>
    <t>GJ1A012</t>
  </si>
  <si>
    <t>简明新疆地方史教程</t>
  </si>
  <si>
    <t>GJ1A011</t>
  </si>
  <si>
    <t>马克思主义基本原理</t>
  </si>
  <si>
    <t>XC1A007
-XC1A010</t>
  </si>
  <si>
    <t>形势与政策</t>
  </si>
  <si>
    <t>习近平新时代中国特色社会主义思想概论</t>
  </si>
  <si>
    <t>小计</t>
  </si>
  <si>
    <t>公共类</t>
  </si>
  <si>
    <t>XS2A005
-XS2A008</t>
  </si>
  <si>
    <t>德育教育/安全教育/法律教育/团课团日活动/防毒品教育/民族团结教育/环保讲座</t>
  </si>
  <si>
    <t>学生处、团委、保卫处、教务处</t>
  </si>
  <si>
    <t>BW1C001</t>
  </si>
  <si>
    <t>军事技能（军训）</t>
  </si>
  <si>
    <t>2周</t>
  </si>
  <si>
    <t>保卫处</t>
  </si>
  <si>
    <t>BW1C002</t>
  </si>
  <si>
    <t>军事理论</t>
  </si>
  <si>
    <t>网络必修课</t>
  </si>
  <si>
    <t>GJ2A001
-GJ2A004</t>
  </si>
  <si>
    <t>体育</t>
  </si>
  <si>
    <t>汉语言教学部</t>
  </si>
  <si>
    <t>XS1A001</t>
  </si>
  <si>
    <t>心理健康教育</t>
  </si>
  <si>
    <t>学生处</t>
  </si>
  <si>
    <t>CM1A001</t>
  </si>
  <si>
    <t>信息技术</t>
  </si>
  <si>
    <t>4（6周）</t>
  </si>
  <si>
    <t>传媒技术学院</t>
  </si>
  <si>
    <t>JW1A001</t>
  </si>
  <si>
    <t>中华文化传统课</t>
  </si>
  <si>
    <t>XS1A004</t>
  </si>
  <si>
    <t>劳动教育</t>
  </si>
  <si>
    <t>普通类、单列类（选考英语）</t>
  </si>
  <si>
    <t>HJ1A019</t>
  </si>
  <si>
    <t>大学语文（普通话模块）</t>
  </si>
  <si>
    <t>SF1A022</t>
  </si>
  <si>
    <t>大学语文（应用文写作模块）</t>
  </si>
  <si>
    <t>师范教育学院</t>
  </si>
  <si>
    <t>SF1A023</t>
  </si>
  <si>
    <t>大学语文（文学欣赏模块）</t>
  </si>
  <si>
    <t>SF2A055</t>
  </si>
  <si>
    <t>职场英语一</t>
  </si>
  <si>
    <t>SF2A056</t>
  </si>
  <si>
    <t>职场英语二</t>
  </si>
  <si>
    <t>单列类（选考民族语文）</t>
  </si>
  <si>
    <t>HJ1A017-HJ1A018</t>
  </si>
  <si>
    <t>大学语文（语文基础模块一、二）</t>
  </si>
  <si>
    <t>普通类、单列类（选考英语）小计</t>
  </si>
  <si>
    <t>单列类（选考民族语文）小计</t>
  </si>
  <si>
    <t>专业平台课程</t>
  </si>
  <si>
    <t>专业基础模块</t>
  </si>
  <si>
    <t>JG2A001</t>
  </si>
  <si>
    <t>管理学基础</t>
  </si>
  <si>
    <t>经济管理学院</t>
  </si>
  <si>
    <t>JG2A002</t>
  </si>
  <si>
    <t>市场营销</t>
  </si>
  <si>
    <t>JG2A003</t>
  </si>
  <si>
    <t>现代物流管理</t>
  </si>
  <si>
    <t>JG2A004</t>
  </si>
  <si>
    <t>移动商务基础</t>
  </si>
  <si>
    <t>JG2A005</t>
  </si>
  <si>
    <t>商品管理实务</t>
  </si>
  <si>
    <t>JG2A006</t>
  </si>
  <si>
    <t>大数据基础与实务</t>
  </si>
  <si>
    <t>专业核心模块</t>
  </si>
  <si>
    <t>JG2B001</t>
  </si>
  <si>
    <t>采购与供应链管理</t>
  </si>
  <si>
    <t>JG2B002</t>
  </si>
  <si>
    <t>物流信息管理</t>
  </si>
  <si>
    <t>JG2B003</t>
  </si>
  <si>
    <t>物流成本管理</t>
  </si>
  <si>
    <t>JG2B004</t>
  </si>
  <si>
    <t>物流营销</t>
  </si>
  <si>
    <t>JG2B005</t>
  </si>
  <si>
    <t>仓储作业管理</t>
  </si>
  <si>
    <t>JG2B006</t>
  </si>
  <si>
    <t>运输管理</t>
  </si>
  <si>
    <t>JG2B007</t>
  </si>
  <si>
    <t>国际货运代理</t>
  </si>
  <si>
    <t>专业实践模块</t>
  </si>
  <si>
    <t>JG2C001</t>
  </si>
  <si>
    <t>智慧物流作业方案设计与实施</t>
  </si>
  <si>
    <t>1W</t>
  </si>
  <si>
    <t>JG2C002</t>
  </si>
  <si>
    <t>物流管理职业技能等级实操</t>
  </si>
  <si>
    <t>JG2C003</t>
  </si>
  <si>
    <t>企业生产性物流实训</t>
  </si>
  <si>
    <t>JG2C004</t>
  </si>
  <si>
    <t>认识实习</t>
  </si>
  <si>
    <t>4W</t>
  </si>
  <si>
    <t>JG2C005</t>
  </si>
  <si>
    <t>岗位实习</t>
  </si>
  <si>
    <t>14W</t>
  </si>
  <si>
    <t>创新创业平台课程</t>
  </si>
  <si>
    <t>创新创业课程</t>
  </si>
  <si>
    <t>ZJ1A001</t>
  </si>
  <si>
    <t>职业生涯规划（必修）</t>
  </si>
  <si>
    <t>招就中心</t>
  </si>
  <si>
    <t>ZJ1A002</t>
  </si>
  <si>
    <t>就业指导（必修）</t>
  </si>
  <si>
    <t>JG2A007</t>
  </si>
  <si>
    <t>物流设施设备</t>
  </si>
  <si>
    <t>JG2A008</t>
  </si>
  <si>
    <t>物联网应用技术</t>
  </si>
  <si>
    <t>JG2A009</t>
  </si>
  <si>
    <t>国际物流</t>
  </si>
  <si>
    <t>JG2A010</t>
  </si>
  <si>
    <t>基础会计</t>
  </si>
  <si>
    <t>JG2A011</t>
  </si>
  <si>
    <t>生产物流管理</t>
  </si>
  <si>
    <t>双创选修课（环境保护类、安全教育类、国学类）</t>
  </si>
  <si>
    <t>网络选修课</t>
  </si>
  <si>
    <t>马克思主义理论类课程</t>
  </si>
  <si>
    <t>四史教育</t>
  </si>
  <si>
    <t>健康教育</t>
  </si>
  <si>
    <t>美育课程</t>
  </si>
  <si>
    <t>职业素养</t>
  </si>
  <si>
    <t>双创任选项目</t>
  </si>
  <si>
    <t>合计</t>
  </si>
  <si>
    <t>普通类、单列类（选考英语）总学时数及周学时数</t>
  </si>
  <si>
    <t xml:space="preserve">  单列类（选考民族语文）总学时数及周学时数</t>
  </si>
  <si>
    <t>备注：创新创业类讲座、大学生创新项目、创新创业类大赛、技能大赛、创新创业类社团活动，专利、论文、自主创业等，由学生自主选择，要求必须修满4学分。</t>
  </si>
  <si>
    <t>表二：教学时间分配表</t>
  </si>
  <si>
    <t xml:space="preserve">    教学周
      学期</t>
  </si>
  <si>
    <t>教学时间（环节）分配</t>
  </si>
  <si>
    <t>Ｏ</t>
  </si>
  <si>
    <t>—</t>
  </si>
  <si>
    <t>□</t>
  </si>
  <si>
    <t>※</t>
  </si>
  <si>
    <t>◎</t>
  </si>
  <si>
    <t>＃</t>
  </si>
  <si>
    <t>×</t>
  </si>
  <si>
    <r>
      <rPr>
        <sz val="11"/>
        <color theme="1"/>
        <rFont val="宋体"/>
        <charset val="134"/>
        <scheme val="minor"/>
      </rPr>
      <t>注：</t>
    </r>
    <r>
      <rPr>
        <sz val="11"/>
        <color indexed="8"/>
        <rFont val="等线"/>
        <charset val="134"/>
      </rPr>
      <t>Ｏ</t>
    </r>
    <r>
      <rPr>
        <sz val="11"/>
        <color indexed="8"/>
        <rFont val="宋体"/>
        <charset val="134"/>
      </rPr>
      <t>入学教育；—课内教学；×毕业实习（设计）；◎校外实习实训；※校内实训；＃顶岗实习；□考试；</t>
    </r>
  </si>
  <si>
    <t>表三：XXXXXX专业（普通类、单列类）课程结构分析表</t>
  </si>
  <si>
    <t>A</t>
  </si>
  <si>
    <t>B</t>
  </si>
  <si>
    <t>C</t>
  </si>
  <si>
    <t>D</t>
  </si>
  <si>
    <t>学分数</t>
  </si>
  <si>
    <r>
      <rPr>
        <sz val="11"/>
        <color theme="1"/>
        <rFont val="宋体"/>
        <charset val="134"/>
        <scheme val="minor"/>
      </rPr>
      <t>占比</t>
    </r>
    <r>
      <rPr>
        <vertAlign val="superscript"/>
        <sz val="11"/>
        <color indexed="8"/>
        <rFont val="宋体"/>
        <charset val="134"/>
      </rPr>
      <t>1</t>
    </r>
  </si>
  <si>
    <t>学时数</t>
  </si>
  <si>
    <r>
      <rPr>
        <sz val="11"/>
        <color theme="1"/>
        <rFont val="宋体"/>
        <charset val="134"/>
        <scheme val="minor"/>
      </rPr>
      <t>占比</t>
    </r>
    <r>
      <rPr>
        <vertAlign val="superscript"/>
        <sz val="11"/>
        <color indexed="8"/>
        <rFont val="宋体"/>
        <charset val="134"/>
      </rPr>
      <t>2</t>
    </r>
  </si>
  <si>
    <t>备注</t>
  </si>
  <si>
    <t>思政模块</t>
  </si>
  <si>
    <t>数理模块</t>
  </si>
  <si>
    <t>公共模块</t>
  </si>
  <si>
    <t>理论实践课时比</t>
  </si>
  <si>
    <r>
      <rPr>
        <sz val="11"/>
        <color theme="1"/>
        <rFont val="宋体"/>
        <charset val="134"/>
      </rPr>
      <t>占比</t>
    </r>
    <r>
      <rPr>
        <vertAlign val="superscript"/>
        <sz val="11"/>
        <color indexed="8"/>
        <rFont val="宋体"/>
        <charset val="134"/>
      </rPr>
      <t>3</t>
    </r>
  </si>
  <si>
    <t>实践教学</t>
  </si>
  <si>
    <t>课程性质</t>
  </si>
  <si>
    <r>
      <rPr>
        <sz val="11"/>
        <color theme="1"/>
        <rFont val="宋体"/>
        <charset val="134"/>
      </rPr>
      <t>占比</t>
    </r>
    <r>
      <rPr>
        <vertAlign val="superscript"/>
        <sz val="11"/>
        <color indexed="8"/>
        <rFont val="宋体"/>
        <charset val="134"/>
      </rPr>
      <t>4</t>
    </r>
  </si>
  <si>
    <t>必修</t>
  </si>
  <si>
    <t>选修</t>
  </si>
  <si>
    <r>
      <rPr>
        <sz val="11"/>
        <color theme="1"/>
        <rFont val="宋体"/>
        <charset val="134"/>
        <scheme val="minor"/>
      </rPr>
      <t>填表说明：
1.请首先填写合计数，占比可自动计算。
2.占比</t>
    </r>
    <r>
      <rPr>
        <vertAlign val="superscript"/>
        <sz val="11"/>
        <color indexed="8"/>
        <rFont val="宋体"/>
        <charset val="134"/>
      </rPr>
      <t>1</t>
    </r>
    <r>
      <rPr>
        <sz val="11"/>
        <color theme="1"/>
        <rFont val="宋体"/>
        <charset val="134"/>
        <scheme val="minor"/>
      </rPr>
      <t>指该项目学分数占总学分数的比值，占比</t>
    </r>
    <r>
      <rPr>
        <vertAlign val="superscript"/>
        <sz val="11"/>
        <color indexed="8"/>
        <rFont val="宋体"/>
        <charset val="134"/>
      </rPr>
      <t>2</t>
    </r>
    <r>
      <rPr>
        <sz val="11"/>
        <color theme="1"/>
        <rFont val="宋体"/>
        <charset val="134"/>
        <scheme val="minor"/>
      </rPr>
      <t xml:space="preserve">指该项目学时数占总学时数的比值，不同课程类别占比合计为100%，即：D1+D2+……+D7=100。
</t>
    </r>
    <r>
      <rPr>
        <sz val="11"/>
        <color indexed="8"/>
        <rFont val="宋体"/>
        <charset val="134"/>
      </rPr>
      <t>3</t>
    </r>
    <r>
      <rPr>
        <sz val="11"/>
        <color theme="1"/>
        <rFont val="宋体"/>
        <charset val="134"/>
        <scheme val="minor"/>
      </rPr>
      <t xml:space="preserve">.实践教学占总学时比例控制在50%以上。
</t>
    </r>
    <r>
      <rPr>
        <sz val="11"/>
        <color indexed="8"/>
        <rFont val="宋体"/>
        <charset val="134"/>
      </rPr>
      <t>4</t>
    </r>
    <r>
      <rPr>
        <sz val="11"/>
        <color theme="1"/>
        <rFont val="宋体"/>
        <charset val="134"/>
        <scheme val="minor"/>
      </rPr>
      <t>.选修学分制控制在总学分数的</t>
    </r>
    <r>
      <rPr>
        <sz val="11"/>
        <color indexed="8"/>
        <rFont val="宋体"/>
        <charset val="134"/>
      </rPr>
      <t>15</t>
    </r>
    <r>
      <rPr>
        <sz val="11"/>
        <color theme="1"/>
        <rFont val="宋体"/>
        <charset val="134"/>
        <scheme val="minor"/>
      </rPr>
      <t>%-</t>
    </r>
    <r>
      <rPr>
        <sz val="11"/>
        <color indexed="8"/>
        <rFont val="宋体"/>
        <charset val="134"/>
      </rPr>
      <t>20</t>
    </r>
    <r>
      <rPr>
        <sz val="11"/>
        <color theme="1"/>
        <rFont val="宋体"/>
        <charset val="134"/>
        <scheme val="minor"/>
      </rPr>
      <t xml:space="preserve">%之间。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</si>
</sst>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b/>
      <sz val="11"/>
      <color indexed="8"/>
      <name val="宋体"/>
      <charset val="134"/>
    </font>
    <font>
      <b/>
      <sz val="6"/>
      <color indexed="8"/>
      <name val="宋体"/>
      <charset val="134"/>
    </font>
    <font>
      <b/>
      <sz val="10.5"/>
      <color indexed="8"/>
      <name val="方正书宋简体"/>
      <charset val="134"/>
    </font>
    <font>
      <b/>
      <sz val="6"/>
      <color indexed="8"/>
      <name val="Times New Roman"/>
      <charset val="0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name val="Times New Roman"/>
      <charset val="0"/>
    </font>
    <font>
      <sz val="8"/>
      <name val="宋体"/>
      <charset val="134"/>
      <scheme val="minor"/>
    </font>
    <font>
      <b/>
      <sz val="10"/>
      <name val="宋体"/>
      <charset val="134"/>
    </font>
    <font>
      <b/>
      <sz val="8"/>
      <name val="宋体"/>
      <charset val="134"/>
    </font>
    <font>
      <b/>
      <sz val="10"/>
      <name val="Times New Roman"/>
      <charset val="0"/>
    </font>
    <font>
      <sz val="10"/>
      <name val="宋体"/>
      <charset val="134"/>
      <scheme val="major"/>
    </font>
    <font>
      <sz val="10"/>
      <name val="Times New Roman"/>
      <charset val="0"/>
    </font>
    <font>
      <sz val="8"/>
      <name val="宋体"/>
      <charset val="134"/>
      <scheme val="major"/>
    </font>
    <font>
      <sz val="9"/>
      <name val="宋体"/>
      <charset val="134"/>
      <scheme val="major"/>
    </font>
    <font>
      <sz val="12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9"/>
      <name val="方正书宋简体"/>
      <charset val="134"/>
    </font>
    <font>
      <sz val="8"/>
      <name val="方正书宋简体"/>
      <charset val="134"/>
    </font>
    <font>
      <sz val="10"/>
      <name val="方正书宋简体"/>
      <charset val="134"/>
    </font>
    <font>
      <sz val="11"/>
      <name val="宋体"/>
      <charset val="134"/>
    </font>
    <font>
      <b/>
      <sz val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vertAlign val="superscript"/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indexed="8"/>
      <name val="等线"/>
      <charset val="134"/>
    </font>
  </fonts>
  <fills count="3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8" fillId="3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6" borderId="16" applyNumberFormat="0" applyFon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9" fillId="10" borderId="20" applyNumberFormat="0" applyAlignment="0" applyProtection="0">
      <alignment vertical="center"/>
    </xf>
    <xf numFmtId="0" fontId="40" fillId="10" borderId="15" applyNumberFormat="0" applyAlignment="0" applyProtection="0">
      <alignment vertical="center"/>
    </xf>
    <xf numFmtId="0" fontId="41" fillId="11" borderId="21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Font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6" xfId="0" applyFon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2" xfId="0" applyFill="1" applyBorder="1" applyAlignment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 wrapText="1"/>
    </xf>
    <xf numFmtId="0" fontId="11" fillId="0" borderId="0" xfId="0" applyFont="1" applyFill="1">
      <alignment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2" xfId="49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2" xfId="0" applyFont="1" applyFill="1" applyBorder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left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>
      <alignment vertical="center"/>
    </xf>
    <xf numFmtId="0" fontId="17" fillId="0" borderId="2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center" vertical="center"/>
    </xf>
    <xf numFmtId="0" fontId="21" fillId="0" borderId="2" xfId="49" applyFont="1" applyFill="1" applyBorder="1" applyAlignment="1">
      <alignment horizontal="left" vertical="center" wrapText="1"/>
    </xf>
    <xf numFmtId="0" fontId="22" fillId="0" borderId="2" xfId="49" applyFont="1" applyFill="1" applyBorder="1" applyAlignment="1">
      <alignment horizontal="center" vertical="center" wrapText="1"/>
    </xf>
    <xf numFmtId="0" fontId="23" fillId="0" borderId="2" xfId="49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/>
    </xf>
    <xf numFmtId="0" fontId="20" fillId="0" borderId="2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9" fillId="0" borderId="0" xfId="49" applyFont="1" applyFill="1" applyBorder="1" applyAlignment="1">
      <alignment vertical="center"/>
    </xf>
    <xf numFmtId="0" fontId="20" fillId="0" borderId="3" xfId="49" applyFont="1" applyFill="1" applyBorder="1" applyAlignment="1">
      <alignment horizontal="center" vertical="center" wrapText="1"/>
    </xf>
    <xf numFmtId="0" fontId="25" fillId="0" borderId="2" xfId="49" applyFont="1" applyFill="1" applyBorder="1" applyAlignment="1">
      <alignment horizontal="center" vertical="center"/>
    </xf>
    <xf numFmtId="0" fontId="26" fillId="0" borderId="0" xfId="49" applyFont="1" applyFill="1" applyAlignment="1">
      <alignment vertical="center"/>
    </xf>
    <xf numFmtId="0" fontId="13" fillId="0" borderId="5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vertical="center" wrapText="1"/>
    </xf>
    <xf numFmtId="0" fontId="17" fillId="0" borderId="3" xfId="0" applyFont="1" applyFill="1" applyBorder="1" applyAlignment="1">
      <alignment horizontal="left" vertical="center"/>
    </xf>
    <xf numFmtId="0" fontId="17" fillId="0" borderId="5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27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69215</xdr:colOff>
      <xdr:row>1</xdr:row>
      <xdr:rowOff>31750</xdr:rowOff>
    </xdr:from>
    <xdr:to>
      <xdr:col>0</xdr:col>
      <xdr:colOff>332105</xdr:colOff>
      <xdr:row>3</xdr:row>
      <xdr:rowOff>31750</xdr:rowOff>
    </xdr:to>
    <xdr:cxnSp>
      <xdr:nvCxnSpPr>
        <xdr:cNvPr id="2" name="直接连接符 2"/>
        <xdr:cNvCxnSpPr/>
      </xdr:nvCxnSpPr>
      <xdr:spPr>
        <a:xfrm>
          <a:off x="69215" y="384175"/>
          <a:ext cx="262890" cy="7048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235585</xdr:colOff>
      <xdr:row>16</xdr:row>
      <xdr:rowOff>152400</xdr:rowOff>
    </xdr:from>
    <xdr:to>
      <xdr:col>5</xdr:col>
      <xdr:colOff>560705</xdr:colOff>
      <xdr:row>16</xdr:row>
      <xdr:rowOff>152400</xdr:rowOff>
    </xdr:to>
    <xdr:cxnSp>
      <xdr:nvCxnSpPr>
        <xdr:cNvPr id="2" name="直接连接符 12"/>
        <xdr:cNvCxnSpPr/>
      </xdr:nvCxnSpPr>
      <xdr:spPr>
        <a:xfrm>
          <a:off x="3956685" y="580072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235585</xdr:colOff>
      <xdr:row>16</xdr:row>
      <xdr:rowOff>164465</xdr:rowOff>
    </xdr:from>
    <xdr:to>
      <xdr:col>6</xdr:col>
      <xdr:colOff>560705</xdr:colOff>
      <xdr:row>16</xdr:row>
      <xdr:rowOff>164465</xdr:rowOff>
    </xdr:to>
    <xdr:cxnSp>
      <xdr:nvCxnSpPr>
        <xdr:cNvPr id="3" name="直接连接符 13"/>
        <xdr:cNvCxnSpPr/>
      </xdr:nvCxnSpPr>
      <xdr:spPr>
        <a:xfrm>
          <a:off x="4699635" y="5812790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221615</xdr:colOff>
      <xdr:row>17</xdr:row>
      <xdr:rowOff>164465</xdr:rowOff>
    </xdr:from>
    <xdr:to>
      <xdr:col>5</xdr:col>
      <xdr:colOff>546735</xdr:colOff>
      <xdr:row>17</xdr:row>
      <xdr:rowOff>164465</xdr:rowOff>
    </xdr:to>
    <xdr:cxnSp>
      <xdr:nvCxnSpPr>
        <xdr:cNvPr id="4" name="直接连接符 15"/>
        <xdr:cNvCxnSpPr/>
      </xdr:nvCxnSpPr>
      <xdr:spPr>
        <a:xfrm>
          <a:off x="3942715" y="6155690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228600</xdr:colOff>
      <xdr:row>18</xdr:row>
      <xdr:rowOff>171450</xdr:rowOff>
    </xdr:from>
    <xdr:to>
      <xdr:col>5</xdr:col>
      <xdr:colOff>553720</xdr:colOff>
      <xdr:row>18</xdr:row>
      <xdr:rowOff>171450</xdr:rowOff>
    </xdr:to>
    <xdr:cxnSp>
      <xdr:nvCxnSpPr>
        <xdr:cNvPr id="5" name="直接连接符 16"/>
        <xdr:cNvCxnSpPr/>
      </xdr:nvCxnSpPr>
      <xdr:spPr>
        <a:xfrm>
          <a:off x="3949700" y="65055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228600</xdr:colOff>
      <xdr:row>17</xdr:row>
      <xdr:rowOff>171450</xdr:rowOff>
    </xdr:from>
    <xdr:to>
      <xdr:col>6</xdr:col>
      <xdr:colOff>553720</xdr:colOff>
      <xdr:row>17</xdr:row>
      <xdr:rowOff>171450</xdr:rowOff>
    </xdr:to>
    <xdr:cxnSp>
      <xdr:nvCxnSpPr>
        <xdr:cNvPr id="6" name="直接连接符 17"/>
        <xdr:cNvCxnSpPr/>
      </xdr:nvCxnSpPr>
      <xdr:spPr>
        <a:xfrm>
          <a:off x="4692650" y="61626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249555</xdr:colOff>
      <xdr:row>18</xdr:row>
      <xdr:rowOff>171450</xdr:rowOff>
    </xdr:from>
    <xdr:to>
      <xdr:col>6</xdr:col>
      <xdr:colOff>574675</xdr:colOff>
      <xdr:row>18</xdr:row>
      <xdr:rowOff>171450</xdr:rowOff>
    </xdr:to>
    <xdr:cxnSp>
      <xdr:nvCxnSpPr>
        <xdr:cNvPr id="7" name="直接连接符 18"/>
        <xdr:cNvCxnSpPr/>
      </xdr:nvCxnSpPr>
      <xdr:spPr>
        <a:xfrm>
          <a:off x="4713605" y="65055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214630</xdr:colOff>
      <xdr:row>12</xdr:row>
      <xdr:rowOff>171450</xdr:rowOff>
    </xdr:from>
    <xdr:to>
      <xdr:col>3</xdr:col>
      <xdr:colOff>539750</xdr:colOff>
      <xdr:row>12</xdr:row>
      <xdr:rowOff>171450</xdr:rowOff>
    </xdr:to>
    <xdr:cxnSp>
      <xdr:nvCxnSpPr>
        <xdr:cNvPr id="8" name="直接连接符 27"/>
        <xdr:cNvCxnSpPr/>
      </xdr:nvCxnSpPr>
      <xdr:spPr>
        <a:xfrm>
          <a:off x="2449830" y="44481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214630</xdr:colOff>
      <xdr:row>13</xdr:row>
      <xdr:rowOff>190500</xdr:rowOff>
    </xdr:from>
    <xdr:to>
      <xdr:col>3</xdr:col>
      <xdr:colOff>539750</xdr:colOff>
      <xdr:row>13</xdr:row>
      <xdr:rowOff>190500</xdr:rowOff>
    </xdr:to>
    <xdr:cxnSp>
      <xdr:nvCxnSpPr>
        <xdr:cNvPr id="9" name="直接连接符 29"/>
        <xdr:cNvCxnSpPr/>
      </xdr:nvCxnSpPr>
      <xdr:spPr>
        <a:xfrm>
          <a:off x="2449830" y="481012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235585</xdr:colOff>
      <xdr:row>12</xdr:row>
      <xdr:rowOff>178435</xdr:rowOff>
    </xdr:from>
    <xdr:to>
      <xdr:col>4</xdr:col>
      <xdr:colOff>560705</xdr:colOff>
      <xdr:row>12</xdr:row>
      <xdr:rowOff>178435</xdr:rowOff>
    </xdr:to>
    <xdr:cxnSp>
      <xdr:nvCxnSpPr>
        <xdr:cNvPr id="10" name="直接连接符 30"/>
        <xdr:cNvCxnSpPr/>
      </xdr:nvCxnSpPr>
      <xdr:spPr>
        <a:xfrm>
          <a:off x="3213735" y="4455160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249555</xdr:colOff>
      <xdr:row>13</xdr:row>
      <xdr:rowOff>196850</xdr:rowOff>
    </xdr:from>
    <xdr:to>
      <xdr:col>4</xdr:col>
      <xdr:colOff>574675</xdr:colOff>
      <xdr:row>13</xdr:row>
      <xdr:rowOff>196850</xdr:rowOff>
    </xdr:to>
    <xdr:cxnSp>
      <xdr:nvCxnSpPr>
        <xdr:cNvPr id="11" name="直接连接符 32"/>
        <xdr:cNvCxnSpPr/>
      </xdr:nvCxnSpPr>
      <xdr:spPr>
        <a:xfrm>
          <a:off x="3227705" y="48164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214630</xdr:colOff>
      <xdr:row>14</xdr:row>
      <xdr:rowOff>171450</xdr:rowOff>
    </xdr:from>
    <xdr:to>
      <xdr:col>3</xdr:col>
      <xdr:colOff>539750</xdr:colOff>
      <xdr:row>14</xdr:row>
      <xdr:rowOff>171450</xdr:rowOff>
    </xdr:to>
    <xdr:cxnSp>
      <xdr:nvCxnSpPr>
        <xdr:cNvPr id="12" name="直接连接符 33"/>
        <xdr:cNvCxnSpPr/>
      </xdr:nvCxnSpPr>
      <xdr:spPr>
        <a:xfrm>
          <a:off x="2449830" y="51339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235585</xdr:colOff>
      <xdr:row>14</xdr:row>
      <xdr:rowOff>171450</xdr:rowOff>
    </xdr:from>
    <xdr:to>
      <xdr:col>4</xdr:col>
      <xdr:colOff>560705</xdr:colOff>
      <xdr:row>14</xdr:row>
      <xdr:rowOff>171450</xdr:rowOff>
    </xdr:to>
    <xdr:cxnSp>
      <xdr:nvCxnSpPr>
        <xdr:cNvPr id="13" name="直接连接符 34"/>
        <xdr:cNvCxnSpPr/>
      </xdr:nvCxnSpPr>
      <xdr:spPr>
        <a:xfrm>
          <a:off x="3213735" y="51339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235585</xdr:colOff>
      <xdr:row>16</xdr:row>
      <xdr:rowOff>152400</xdr:rowOff>
    </xdr:from>
    <xdr:to>
      <xdr:col>5</xdr:col>
      <xdr:colOff>560705</xdr:colOff>
      <xdr:row>16</xdr:row>
      <xdr:rowOff>152400</xdr:rowOff>
    </xdr:to>
    <xdr:cxnSp>
      <xdr:nvCxnSpPr>
        <xdr:cNvPr id="14" name="直接连接符 12"/>
        <xdr:cNvCxnSpPr/>
      </xdr:nvCxnSpPr>
      <xdr:spPr>
        <a:xfrm>
          <a:off x="3956685" y="580072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235585</xdr:colOff>
      <xdr:row>16</xdr:row>
      <xdr:rowOff>164465</xdr:rowOff>
    </xdr:from>
    <xdr:to>
      <xdr:col>6</xdr:col>
      <xdr:colOff>560705</xdr:colOff>
      <xdr:row>16</xdr:row>
      <xdr:rowOff>164465</xdr:rowOff>
    </xdr:to>
    <xdr:cxnSp>
      <xdr:nvCxnSpPr>
        <xdr:cNvPr id="15" name="直接连接符 13"/>
        <xdr:cNvCxnSpPr/>
      </xdr:nvCxnSpPr>
      <xdr:spPr>
        <a:xfrm>
          <a:off x="4699635" y="5812790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221615</xdr:colOff>
      <xdr:row>17</xdr:row>
      <xdr:rowOff>164465</xdr:rowOff>
    </xdr:from>
    <xdr:to>
      <xdr:col>5</xdr:col>
      <xdr:colOff>546735</xdr:colOff>
      <xdr:row>17</xdr:row>
      <xdr:rowOff>164465</xdr:rowOff>
    </xdr:to>
    <xdr:cxnSp>
      <xdr:nvCxnSpPr>
        <xdr:cNvPr id="16" name="直接连接符 15"/>
        <xdr:cNvCxnSpPr/>
      </xdr:nvCxnSpPr>
      <xdr:spPr>
        <a:xfrm>
          <a:off x="3942715" y="6155690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228600</xdr:colOff>
      <xdr:row>18</xdr:row>
      <xdr:rowOff>171450</xdr:rowOff>
    </xdr:from>
    <xdr:to>
      <xdr:col>5</xdr:col>
      <xdr:colOff>553720</xdr:colOff>
      <xdr:row>18</xdr:row>
      <xdr:rowOff>171450</xdr:rowOff>
    </xdr:to>
    <xdr:cxnSp>
      <xdr:nvCxnSpPr>
        <xdr:cNvPr id="17" name="直接连接符 16"/>
        <xdr:cNvCxnSpPr/>
      </xdr:nvCxnSpPr>
      <xdr:spPr>
        <a:xfrm>
          <a:off x="3949700" y="65055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228600</xdr:colOff>
      <xdr:row>17</xdr:row>
      <xdr:rowOff>171450</xdr:rowOff>
    </xdr:from>
    <xdr:to>
      <xdr:col>6</xdr:col>
      <xdr:colOff>553720</xdr:colOff>
      <xdr:row>17</xdr:row>
      <xdr:rowOff>171450</xdr:rowOff>
    </xdr:to>
    <xdr:cxnSp>
      <xdr:nvCxnSpPr>
        <xdr:cNvPr id="18" name="直接连接符 17"/>
        <xdr:cNvCxnSpPr/>
      </xdr:nvCxnSpPr>
      <xdr:spPr>
        <a:xfrm>
          <a:off x="4692650" y="61626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249555</xdr:colOff>
      <xdr:row>18</xdr:row>
      <xdr:rowOff>171450</xdr:rowOff>
    </xdr:from>
    <xdr:to>
      <xdr:col>6</xdr:col>
      <xdr:colOff>574675</xdr:colOff>
      <xdr:row>18</xdr:row>
      <xdr:rowOff>171450</xdr:rowOff>
    </xdr:to>
    <xdr:cxnSp>
      <xdr:nvCxnSpPr>
        <xdr:cNvPr id="19" name="直接连接符 18"/>
        <xdr:cNvCxnSpPr/>
      </xdr:nvCxnSpPr>
      <xdr:spPr>
        <a:xfrm>
          <a:off x="4713605" y="65055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214630</xdr:colOff>
      <xdr:row>12</xdr:row>
      <xdr:rowOff>171450</xdr:rowOff>
    </xdr:from>
    <xdr:to>
      <xdr:col>3</xdr:col>
      <xdr:colOff>539750</xdr:colOff>
      <xdr:row>12</xdr:row>
      <xdr:rowOff>171450</xdr:rowOff>
    </xdr:to>
    <xdr:cxnSp>
      <xdr:nvCxnSpPr>
        <xdr:cNvPr id="20" name="直接连接符 27"/>
        <xdr:cNvCxnSpPr/>
      </xdr:nvCxnSpPr>
      <xdr:spPr>
        <a:xfrm>
          <a:off x="2449830" y="44481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214630</xdr:colOff>
      <xdr:row>13</xdr:row>
      <xdr:rowOff>190500</xdr:rowOff>
    </xdr:from>
    <xdr:to>
      <xdr:col>3</xdr:col>
      <xdr:colOff>539750</xdr:colOff>
      <xdr:row>13</xdr:row>
      <xdr:rowOff>190500</xdr:rowOff>
    </xdr:to>
    <xdr:cxnSp>
      <xdr:nvCxnSpPr>
        <xdr:cNvPr id="21" name="直接连接符 29"/>
        <xdr:cNvCxnSpPr/>
      </xdr:nvCxnSpPr>
      <xdr:spPr>
        <a:xfrm>
          <a:off x="2449830" y="481012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235585</xdr:colOff>
      <xdr:row>12</xdr:row>
      <xdr:rowOff>178435</xdr:rowOff>
    </xdr:from>
    <xdr:to>
      <xdr:col>4</xdr:col>
      <xdr:colOff>560705</xdr:colOff>
      <xdr:row>12</xdr:row>
      <xdr:rowOff>178435</xdr:rowOff>
    </xdr:to>
    <xdr:cxnSp>
      <xdr:nvCxnSpPr>
        <xdr:cNvPr id="22" name="直接连接符 30"/>
        <xdr:cNvCxnSpPr/>
      </xdr:nvCxnSpPr>
      <xdr:spPr>
        <a:xfrm>
          <a:off x="3213735" y="4455160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249555</xdr:colOff>
      <xdr:row>13</xdr:row>
      <xdr:rowOff>196850</xdr:rowOff>
    </xdr:from>
    <xdr:to>
      <xdr:col>4</xdr:col>
      <xdr:colOff>574675</xdr:colOff>
      <xdr:row>13</xdr:row>
      <xdr:rowOff>196850</xdr:rowOff>
    </xdr:to>
    <xdr:cxnSp>
      <xdr:nvCxnSpPr>
        <xdr:cNvPr id="23" name="直接连接符 32"/>
        <xdr:cNvCxnSpPr/>
      </xdr:nvCxnSpPr>
      <xdr:spPr>
        <a:xfrm>
          <a:off x="3227705" y="48164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214630</xdr:colOff>
      <xdr:row>14</xdr:row>
      <xdr:rowOff>171450</xdr:rowOff>
    </xdr:from>
    <xdr:to>
      <xdr:col>3</xdr:col>
      <xdr:colOff>539750</xdr:colOff>
      <xdr:row>14</xdr:row>
      <xdr:rowOff>171450</xdr:rowOff>
    </xdr:to>
    <xdr:cxnSp>
      <xdr:nvCxnSpPr>
        <xdr:cNvPr id="24" name="直接连接符 33"/>
        <xdr:cNvCxnSpPr/>
      </xdr:nvCxnSpPr>
      <xdr:spPr>
        <a:xfrm>
          <a:off x="2449830" y="51339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235585</xdr:colOff>
      <xdr:row>14</xdr:row>
      <xdr:rowOff>171450</xdr:rowOff>
    </xdr:from>
    <xdr:to>
      <xdr:col>4</xdr:col>
      <xdr:colOff>560705</xdr:colOff>
      <xdr:row>14</xdr:row>
      <xdr:rowOff>171450</xdr:rowOff>
    </xdr:to>
    <xdr:cxnSp>
      <xdr:nvCxnSpPr>
        <xdr:cNvPr id="25" name="直接连接符 34"/>
        <xdr:cNvCxnSpPr/>
      </xdr:nvCxnSpPr>
      <xdr:spPr>
        <a:xfrm>
          <a:off x="3213735" y="5133975"/>
          <a:ext cx="32512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zoomScaleSheetLayoutView="60" workbookViewId="0">
      <selection activeCell="AQ7" sqref="AQ7"/>
    </sheetView>
  </sheetViews>
  <sheetFormatPr defaultColWidth="2.72727272727273" defaultRowHeight="27.75" customHeight="1"/>
  <cols>
    <col min="1" max="1" width="4.90909090909091" customWidth="1"/>
  </cols>
  <sheetData>
    <row r="1" s="15" customFormat="1" customHeight="1" spans="1:27">
      <c r="A1" s="16" t="s">
        <v>160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</row>
    <row r="2" s="15" customFormat="1" customHeight="1" spans="1:27">
      <c r="A2" s="17" t="s">
        <v>161</v>
      </c>
      <c r="B2" s="18" t="s">
        <v>162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</row>
    <row r="3" customHeight="1" spans="1:27">
      <c r="A3" s="19"/>
      <c r="B3" s="20">
        <v>1</v>
      </c>
      <c r="C3" s="20">
        <v>2</v>
      </c>
      <c r="D3" s="20">
        <v>3</v>
      </c>
      <c r="E3" s="20">
        <v>4</v>
      </c>
      <c r="F3" s="20">
        <v>5</v>
      </c>
      <c r="G3" s="20">
        <v>6</v>
      </c>
      <c r="H3" s="21">
        <v>7</v>
      </c>
      <c r="I3" s="21">
        <v>8</v>
      </c>
      <c r="J3" s="21">
        <v>9</v>
      </c>
      <c r="K3" s="21">
        <v>10</v>
      </c>
      <c r="L3" s="21">
        <v>11</v>
      </c>
      <c r="M3" s="21">
        <v>12</v>
      </c>
      <c r="N3" s="21">
        <v>13</v>
      </c>
      <c r="O3" s="21">
        <v>14</v>
      </c>
      <c r="P3" s="21">
        <v>15</v>
      </c>
      <c r="Q3" s="21">
        <v>16</v>
      </c>
      <c r="R3" s="21">
        <v>17</v>
      </c>
      <c r="S3" s="21">
        <v>18</v>
      </c>
      <c r="T3" s="21">
        <v>19</v>
      </c>
      <c r="U3" s="21">
        <v>20</v>
      </c>
      <c r="V3" s="21">
        <v>21</v>
      </c>
      <c r="W3" s="21">
        <v>22</v>
      </c>
      <c r="X3" s="21">
        <v>23</v>
      </c>
      <c r="Y3" s="21">
        <v>24</v>
      </c>
      <c r="Z3" s="21">
        <v>25</v>
      </c>
      <c r="AA3" s="21">
        <v>26</v>
      </c>
    </row>
    <row r="4" customHeight="1" spans="1:27">
      <c r="A4" s="18" t="s">
        <v>15</v>
      </c>
      <c r="B4" s="8"/>
      <c r="C4" s="8" t="s">
        <v>163</v>
      </c>
      <c r="D4" s="8" t="s">
        <v>163</v>
      </c>
      <c r="E4" s="8" t="s">
        <v>164</v>
      </c>
      <c r="F4" s="8" t="s">
        <v>164</v>
      </c>
      <c r="G4" s="8" t="s">
        <v>164</v>
      </c>
      <c r="H4" s="8" t="s">
        <v>164</v>
      </c>
      <c r="I4" s="8" t="s">
        <v>164</v>
      </c>
      <c r="J4" s="8" t="s">
        <v>164</v>
      </c>
      <c r="K4" s="8" t="s">
        <v>164</v>
      </c>
      <c r="L4" s="8" t="s">
        <v>164</v>
      </c>
      <c r="M4" s="8" t="s">
        <v>164</v>
      </c>
      <c r="N4" s="8" t="s">
        <v>164</v>
      </c>
      <c r="O4" s="8" t="s">
        <v>164</v>
      </c>
      <c r="P4" s="8" t="s">
        <v>164</v>
      </c>
      <c r="Q4" s="8" t="s">
        <v>164</v>
      </c>
      <c r="R4" s="8" t="s">
        <v>164</v>
      </c>
      <c r="S4" s="8" t="s">
        <v>164</v>
      </c>
      <c r="T4" s="22" t="s">
        <v>165</v>
      </c>
      <c r="U4" s="22"/>
      <c r="V4" s="22"/>
      <c r="W4" s="25"/>
      <c r="X4" s="25"/>
      <c r="Y4" s="25"/>
      <c r="Z4" s="25"/>
      <c r="AA4" s="25"/>
    </row>
    <row r="5" customHeight="1" spans="1:27">
      <c r="A5" s="18" t="s">
        <v>16</v>
      </c>
      <c r="B5" s="8" t="s">
        <v>164</v>
      </c>
      <c r="C5" s="8" t="s">
        <v>164</v>
      </c>
      <c r="D5" s="8" t="s">
        <v>164</v>
      </c>
      <c r="E5" s="8" t="s">
        <v>164</v>
      </c>
      <c r="F5" s="8" t="s">
        <v>164</v>
      </c>
      <c r="G5" s="8" t="s">
        <v>164</v>
      </c>
      <c r="H5" s="8" t="s">
        <v>164</v>
      </c>
      <c r="I5" s="8" t="s">
        <v>166</v>
      </c>
      <c r="J5" s="8" t="s">
        <v>164</v>
      </c>
      <c r="K5" s="8" t="s">
        <v>164</v>
      </c>
      <c r="L5" s="8" t="s">
        <v>164</v>
      </c>
      <c r="M5" s="8" t="s">
        <v>164</v>
      </c>
      <c r="N5" s="8" t="s">
        <v>164</v>
      </c>
      <c r="O5" s="8" t="s">
        <v>164</v>
      </c>
      <c r="P5" s="8" t="s">
        <v>164</v>
      </c>
      <c r="Q5" s="8" t="s">
        <v>164</v>
      </c>
      <c r="R5" s="8" t="s">
        <v>164</v>
      </c>
      <c r="S5" s="8" t="s">
        <v>164</v>
      </c>
      <c r="T5" s="22" t="s">
        <v>165</v>
      </c>
      <c r="U5" s="22"/>
      <c r="V5" s="22"/>
      <c r="W5" s="25"/>
      <c r="X5" s="25"/>
      <c r="Y5" s="25"/>
      <c r="Z5" s="25"/>
      <c r="AA5" s="25"/>
    </row>
    <row r="6" customHeight="1" spans="1:27">
      <c r="A6" s="18" t="s">
        <v>17</v>
      </c>
      <c r="B6" s="8" t="s">
        <v>164</v>
      </c>
      <c r="C6" s="8" t="s">
        <v>164</v>
      </c>
      <c r="D6" s="8" t="s">
        <v>164</v>
      </c>
      <c r="E6" s="8" t="s">
        <v>164</v>
      </c>
      <c r="F6" s="8" t="s">
        <v>164</v>
      </c>
      <c r="G6" s="8" t="s">
        <v>164</v>
      </c>
      <c r="H6" s="8" t="s">
        <v>164</v>
      </c>
      <c r="I6" s="8" t="s">
        <v>164</v>
      </c>
      <c r="J6" s="8" t="s">
        <v>166</v>
      </c>
      <c r="K6" s="8" t="s">
        <v>164</v>
      </c>
      <c r="L6" s="8" t="s">
        <v>164</v>
      </c>
      <c r="M6" s="8" t="s">
        <v>164</v>
      </c>
      <c r="N6" s="8" t="s">
        <v>164</v>
      </c>
      <c r="O6" s="8" t="s">
        <v>164</v>
      </c>
      <c r="P6" s="8" t="s">
        <v>164</v>
      </c>
      <c r="Q6" s="8" t="s">
        <v>164</v>
      </c>
      <c r="R6" s="8" t="s">
        <v>164</v>
      </c>
      <c r="S6" s="8" t="s">
        <v>164</v>
      </c>
      <c r="T6" s="22" t="s">
        <v>165</v>
      </c>
      <c r="U6" s="22"/>
      <c r="V6" s="22"/>
      <c r="W6" s="25"/>
      <c r="X6" s="25"/>
      <c r="Y6" s="25"/>
      <c r="Z6" s="25"/>
      <c r="AA6" s="25"/>
    </row>
    <row r="7" customHeight="1" spans="1:27">
      <c r="A7" s="18" t="s">
        <v>18</v>
      </c>
      <c r="B7" s="8" t="s">
        <v>164</v>
      </c>
      <c r="C7" s="8" t="s">
        <v>164</v>
      </c>
      <c r="D7" s="8" t="s">
        <v>164</v>
      </c>
      <c r="E7" s="8" t="s">
        <v>164</v>
      </c>
      <c r="F7" s="8" t="s">
        <v>164</v>
      </c>
      <c r="G7" s="8" t="s">
        <v>164</v>
      </c>
      <c r="H7" s="8" t="s">
        <v>164</v>
      </c>
      <c r="I7" s="8" t="s">
        <v>164</v>
      </c>
      <c r="J7" s="8" t="s">
        <v>166</v>
      </c>
      <c r="K7" s="8" t="s">
        <v>164</v>
      </c>
      <c r="L7" s="8" t="s">
        <v>164</v>
      </c>
      <c r="M7" s="8" t="s">
        <v>164</v>
      </c>
      <c r="N7" s="8" t="s">
        <v>164</v>
      </c>
      <c r="O7" s="8" t="s">
        <v>164</v>
      </c>
      <c r="P7" s="8" t="s">
        <v>164</v>
      </c>
      <c r="Q7" s="8" t="s">
        <v>164</v>
      </c>
      <c r="R7" s="8" t="s">
        <v>164</v>
      </c>
      <c r="S7" s="8" t="s">
        <v>164</v>
      </c>
      <c r="T7" s="22" t="s">
        <v>165</v>
      </c>
      <c r="U7" s="22"/>
      <c r="V7" s="22"/>
      <c r="W7" s="25"/>
      <c r="X7" s="25"/>
      <c r="Y7" s="25"/>
      <c r="Z7" s="25"/>
      <c r="AA7" s="25"/>
    </row>
    <row r="8" customHeight="1" spans="1:27">
      <c r="A8" s="18" t="s">
        <v>19</v>
      </c>
      <c r="B8" s="22" t="s">
        <v>167</v>
      </c>
      <c r="C8" s="22" t="s">
        <v>167</v>
      </c>
      <c r="D8" s="22" t="s">
        <v>167</v>
      </c>
      <c r="E8" s="22" t="s">
        <v>167</v>
      </c>
      <c r="F8" s="22" t="s">
        <v>167</v>
      </c>
      <c r="G8" s="22" t="s">
        <v>167</v>
      </c>
      <c r="H8" s="8" t="s">
        <v>168</v>
      </c>
      <c r="I8" s="8" t="s">
        <v>168</v>
      </c>
      <c r="J8" s="8" t="s">
        <v>168</v>
      </c>
      <c r="K8" s="8" t="s">
        <v>168</v>
      </c>
      <c r="L8" s="8" t="s">
        <v>168</v>
      </c>
      <c r="M8" s="8" t="s">
        <v>168</v>
      </c>
      <c r="N8" s="8" t="s">
        <v>168</v>
      </c>
      <c r="O8" s="8" t="s">
        <v>168</v>
      </c>
      <c r="P8" s="8" t="s">
        <v>168</v>
      </c>
      <c r="Q8" s="8" t="s">
        <v>168</v>
      </c>
      <c r="R8" s="8" t="s">
        <v>168</v>
      </c>
      <c r="S8" s="8" t="s">
        <v>168</v>
      </c>
      <c r="T8" s="22"/>
      <c r="U8" s="22"/>
      <c r="V8" s="22"/>
      <c r="W8" s="25"/>
      <c r="X8" s="25"/>
      <c r="Y8" s="25"/>
      <c r="Z8" s="25"/>
      <c r="AA8" s="25"/>
    </row>
    <row r="9" customHeight="1" spans="1:27">
      <c r="A9" s="18" t="s">
        <v>20</v>
      </c>
      <c r="B9" s="8" t="s">
        <v>168</v>
      </c>
      <c r="C9" s="8" t="s">
        <v>168</v>
      </c>
      <c r="D9" s="8" t="s">
        <v>168</v>
      </c>
      <c r="E9" s="8" t="s">
        <v>168</v>
      </c>
      <c r="F9" s="8" t="s">
        <v>168</v>
      </c>
      <c r="G9" s="8" t="s">
        <v>168</v>
      </c>
      <c r="H9" s="8" t="s">
        <v>168</v>
      </c>
      <c r="I9" s="8" t="s">
        <v>168</v>
      </c>
      <c r="J9" s="8" t="s">
        <v>168</v>
      </c>
      <c r="K9" s="8" t="s">
        <v>168</v>
      </c>
      <c r="L9" s="8" t="s">
        <v>168</v>
      </c>
      <c r="M9" s="8" t="s">
        <v>168</v>
      </c>
      <c r="N9" s="22" t="s">
        <v>165</v>
      </c>
      <c r="O9" s="22" t="s">
        <v>165</v>
      </c>
      <c r="P9" s="22" t="s">
        <v>169</v>
      </c>
      <c r="Q9" s="22" t="s">
        <v>169</v>
      </c>
      <c r="R9" s="22" t="s">
        <v>169</v>
      </c>
      <c r="S9" s="22" t="s">
        <v>169</v>
      </c>
      <c r="T9" s="22"/>
      <c r="U9" s="22"/>
      <c r="V9" s="22"/>
      <c r="W9" s="25"/>
      <c r="X9" s="25"/>
      <c r="Y9" s="25"/>
      <c r="Z9" s="25"/>
      <c r="AA9" s="25"/>
    </row>
    <row r="10" customHeight="1" spans="1:27">
      <c r="A10" s="23" t="s">
        <v>170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</row>
  </sheetData>
  <mergeCells count="4">
    <mergeCell ref="A1:AA1"/>
    <mergeCell ref="B2:AA2"/>
    <mergeCell ref="A10:AA10"/>
    <mergeCell ref="A2:A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SheetLayoutView="60" workbookViewId="0">
      <selection activeCell="L19" sqref="L19"/>
    </sheetView>
  </sheetViews>
  <sheetFormatPr defaultColWidth="9" defaultRowHeight="14" outlineLevelCol="7"/>
  <cols>
    <col min="1" max="1" width="4.36363636363636" style="2" customWidth="1"/>
    <col min="2" max="2" width="13.7272727272727" style="2" customWidth="1"/>
    <col min="3" max="3" width="13.9090909090909" style="2" customWidth="1"/>
    <col min="4" max="8" width="10.6363636363636" style="2" customWidth="1"/>
    <col min="9" max="16384" width="9" style="2"/>
  </cols>
  <sheetData>
    <row r="1" ht="39.75" customHeight="1" spans="1:8">
      <c r="A1" s="3" t="s">
        <v>171</v>
      </c>
      <c r="B1" s="3"/>
      <c r="C1" s="3"/>
      <c r="D1" s="3"/>
      <c r="E1" s="3"/>
      <c r="F1" s="3"/>
      <c r="G1" s="3"/>
      <c r="H1" s="3"/>
    </row>
    <row r="2" ht="27" customHeight="1" spans="1:8">
      <c r="A2" s="4"/>
      <c r="B2" s="4"/>
      <c r="C2" s="4"/>
      <c r="D2" s="5" t="s">
        <v>172</v>
      </c>
      <c r="E2" s="5" t="s">
        <v>173</v>
      </c>
      <c r="F2" s="5" t="s">
        <v>174</v>
      </c>
      <c r="G2" s="5" t="s">
        <v>175</v>
      </c>
      <c r="H2" s="4"/>
    </row>
    <row r="3" ht="27" customHeight="1" spans="1:8">
      <c r="A3" s="4"/>
      <c r="B3" s="4" t="s">
        <v>2</v>
      </c>
      <c r="C3" s="4"/>
      <c r="D3" s="4" t="s">
        <v>176</v>
      </c>
      <c r="E3" s="6" t="s">
        <v>177</v>
      </c>
      <c r="F3" s="4" t="s">
        <v>178</v>
      </c>
      <c r="G3" s="6" t="s">
        <v>179</v>
      </c>
      <c r="H3" s="4" t="s">
        <v>180</v>
      </c>
    </row>
    <row r="4" ht="27" customHeight="1" spans="1:8">
      <c r="A4" s="4">
        <v>1</v>
      </c>
      <c r="B4" s="7" t="s">
        <v>29</v>
      </c>
      <c r="C4" s="4" t="s">
        <v>181</v>
      </c>
      <c r="D4" s="8">
        <v>13</v>
      </c>
      <c r="E4" s="9">
        <f t="shared" ref="E4:E10" si="0">D4/$D$11</f>
        <v>0.0860927152317881</v>
      </c>
      <c r="F4" s="8">
        <v>248</v>
      </c>
      <c r="G4" s="9">
        <f t="shared" ref="G4:G10" si="1">F4/$F$11</f>
        <v>0.087048087048087</v>
      </c>
      <c r="H4" s="4"/>
    </row>
    <row r="5" ht="27" customHeight="1" spans="1:8">
      <c r="A5" s="4">
        <v>2</v>
      </c>
      <c r="B5" s="10"/>
      <c r="C5" s="4" t="s">
        <v>182</v>
      </c>
      <c r="D5" s="8">
        <v>0</v>
      </c>
      <c r="E5" s="9">
        <f t="shared" si="0"/>
        <v>0</v>
      </c>
      <c r="F5" s="8">
        <v>0</v>
      </c>
      <c r="G5" s="9">
        <f t="shared" si="1"/>
        <v>0</v>
      </c>
      <c r="H5" s="4"/>
    </row>
    <row r="6" ht="27" customHeight="1" spans="1:8">
      <c r="A6" s="4">
        <v>3</v>
      </c>
      <c r="B6" s="11"/>
      <c r="C6" s="4" t="s">
        <v>183</v>
      </c>
      <c r="D6" s="8">
        <v>38</v>
      </c>
      <c r="E6" s="9">
        <f t="shared" si="0"/>
        <v>0.251655629139073</v>
      </c>
      <c r="F6" s="8">
        <v>650</v>
      </c>
      <c r="G6" s="9">
        <f t="shared" si="1"/>
        <v>0.228150228150228</v>
      </c>
      <c r="H6" s="4"/>
    </row>
    <row r="7" ht="27" customHeight="1" spans="1:8">
      <c r="A7" s="4">
        <v>4</v>
      </c>
      <c r="B7" s="7" t="s">
        <v>87</v>
      </c>
      <c r="C7" s="4" t="s">
        <v>88</v>
      </c>
      <c r="D7" s="8">
        <v>16</v>
      </c>
      <c r="E7" s="9">
        <f t="shared" si="0"/>
        <v>0.105960264900662</v>
      </c>
      <c r="F7" s="8">
        <v>261</v>
      </c>
      <c r="G7" s="9">
        <f t="shared" si="1"/>
        <v>0.0916110916110916</v>
      </c>
      <c r="H7" s="4"/>
    </row>
    <row r="8" ht="27" customHeight="1" spans="1:8">
      <c r="A8" s="4">
        <v>5</v>
      </c>
      <c r="B8" s="10"/>
      <c r="C8" s="4" t="s">
        <v>102</v>
      </c>
      <c r="D8" s="8">
        <v>24</v>
      </c>
      <c r="E8" s="9">
        <f t="shared" si="0"/>
        <v>0.158940397350993</v>
      </c>
      <c r="F8" s="8">
        <v>408</v>
      </c>
      <c r="G8" s="9">
        <f t="shared" si="1"/>
        <v>0.143208143208143</v>
      </c>
      <c r="H8" s="4"/>
    </row>
    <row r="9" ht="27" customHeight="1" spans="1:8">
      <c r="A9" s="4">
        <v>6</v>
      </c>
      <c r="B9" s="11"/>
      <c r="C9" s="4" t="s">
        <v>117</v>
      </c>
      <c r="D9" s="8">
        <v>35</v>
      </c>
      <c r="E9" s="9">
        <f t="shared" si="0"/>
        <v>0.231788079470199</v>
      </c>
      <c r="F9" s="8">
        <v>840</v>
      </c>
      <c r="G9" s="9">
        <f t="shared" si="1"/>
        <v>0.294840294840295</v>
      </c>
      <c r="H9" s="4"/>
    </row>
    <row r="10" ht="27" customHeight="1" spans="1:8">
      <c r="A10" s="4">
        <v>7</v>
      </c>
      <c r="B10" s="12" t="s">
        <v>131</v>
      </c>
      <c r="C10" s="12"/>
      <c r="D10" s="8">
        <v>25</v>
      </c>
      <c r="E10" s="9">
        <f t="shared" si="0"/>
        <v>0.165562913907285</v>
      </c>
      <c r="F10" s="8">
        <v>442</v>
      </c>
      <c r="G10" s="9">
        <f t="shared" si="1"/>
        <v>0.155142155142155</v>
      </c>
      <c r="H10" s="4"/>
    </row>
    <row r="11" ht="27" customHeight="1" spans="1:8">
      <c r="A11" s="4"/>
      <c r="B11" s="4" t="s">
        <v>156</v>
      </c>
      <c r="C11" s="4"/>
      <c r="D11" s="4">
        <f>SUM(D4:D10)</f>
        <v>151</v>
      </c>
      <c r="E11" s="9">
        <f>SUM(E4:E10)</f>
        <v>1</v>
      </c>
      <c r="F11" s="4">
        <f>SUM(F4:F10)</f>
        <v>2849</v>
      </c>
      <c r="G11" s="9">
        <f>SUM(G4:G10)</f>
        <v>1</v>
      </c>
      <c r="H11" s="4"/>
    </row>
    <row r="12" ht="27" customHeight="1" spans="1:8">
      <c r="A12" s="4">
        <v>8</v>
      </c>
      <c r="B12" s="6" t="s">
        <v>184</v>
      </c>
      <c r="C12" s="4"/>
      <c r="D12" s="4"/>
      <c r="E12" s="4"/>
      <c r="F12" s="4" t="s">
        <v>178</v>
      </c>
      <c r="G12" s="6" t="s">
        <v>185</v>
      </c>
      <c r="H12" s="4" t="s">
        <v>180</v>
      </c>
    </row>
    <row r="13" ht="27" customHeight="1" spans="1:8">
      <c r="A13" s="4">
        <v>9</v>
      </c>
      <c r="B13" s="6" t="s">
        <v>21</v>
      </c>
      <c r="C13" s="4"/>
      <c r="D13" s="4"/>
      <c r="E13" s="4"/>
      <c r="F13" s="8">
        <v>1268</v>
      </c>
      <c r="G13" s="9">
        <f>F13/$F$15</f>
        <v>0.445068445068445</v>
      </c>
      <c r="H13" s="4"/>
    </row>
    <row r="14" ht="27" customHeight="1" spans="1:8">
      <c r="A14" s="4">
        <v>10</v>
      </c>
      <c r="B14" s="6" t="s">
        <v>186</v>
      </c>
      <c r="C14" s="4"/>
      <c r="D14" s="4"/>
      <c r="E14" s="4"/>
      <c r="F14" s="8">
        <v>1581</v>
      </c>
      <c r="G14" s="9">
        <f>F14/$F$15</f>
        <v>0.554931554931555</v>
      </c>
      <c r="H14" s="4"/>
    </row>
    <row r="15" ht="27" customHeight="1" spans="1:8">
      <c r="A15" s="4">
        <v>11</v>
      </c>
      <c r="B15" s="4" t="s">
        <v>156</v>
      </c>
      <c r="C15" s="4"/>
      <c r="D15" s="4"/>
      <c r="E15" s="4"/>
      <c r="F15" s="4">
        <f>SUM(F13:F14)</f>
        <v>2849</v>
      </c>
      <c r="G15" s="9">
        <f>SUM(G13:G14)</f>
        <v>1</v>
      </c>
      <c r="H15" s="4"/>
    </row>
    <row r="16" ht="27" customHeight="1" spans="1:8">
      <c r="A16" s="4">
        <v>12</v>
      </c>
      <c r="B16" s="4" t="s">
        <v>187</v>
      </c>
      <c r="C16" s="4"/>
      <c r="D16" s="4" t="s">
        <v>176</v>
      </c>
      <c r="E16" s="6" t="s">
        <v>188</v>
      </c>
      <c r="F16" s="4"/>
      <c r="G16" s="4"/>
      <c r="H16" s="4" t="s">
        <v>180</v>
      </c>
    </row>
    <row r="17" ht="27" customHeight="1" spans="1:8">
      <c r="A17" s="4">
        <v>13</v>
      </c>
      <c r="B17" s="4" t="s">
        <v>189</v>
      </c>
      <c r="C17" s="4"/>
      <c r="D17" s="8">
        <v>126</v>
      </c>
      <c r="E17" s="9">
        <f>D17/$D$19</f>
        <v>0.834437086092715</v>
      </c>
      <c r="F17" s="13"/>
      <c r="G17" s="4"/>
      <c r="H17" s="4"/>
    </row>
    <row r="18" ht="27" customHeight="1" spans="1:8">
      <c r="A18" s="4">
        <v>14</v>
      </c>
      <c r="B18" s="4" t="s">
        <v>190</v>
      </c>
      <c r="C18" s="4"/>
      <c r="D18" s="8">
        <v>25</v>
      </c>
      <c r="E18" s="9">
        <f>D18/$D$19</f>
        <v>0.165562913907285</v>
      </c>
      <c r="F18" s="13"/>
      <c r="G18" s="4"/>
      <c r="H18" s="4"/>
    </row>
    <row r="19" ht="27" customHeight="1" spans="1:8">
      <c r="A19" s="4">
        <v>15</v>
      </c>
      <c r="B19" s="4" t="s">
        <v>156</v>
      </c>
      <c r="C19" s="4"/>
      <c r="D19" s="4">
        <v>151</v>
      </c>
      <c r="E19" s="9">
        <f>SUM(E17:E18)</f>
        <v>1</v>
      </c>
      <c r="F19" s="13"/>
      <c r="G19" s="4"/>
      <c r="H19" s="4"/>
    </row>
    <row r="20" s="1" customFormat="1" ht="120.75" customHeight="1" spans="1:8">
      <c r="A20" s="13"/>
      <c r="B20" s="14" t="s">
        <v>191</v>
      </c>
      <c r="C20" s="13"/>
      <c r="D20" s="13"/>
      <c r="E20" s="13"/>
      <c r="F20" s="13"/>
      <c r="G20" s="13"/>
      <c r="H20" s="13"/>
    </row>
  </sheetData>
  <mergeCells count="15">
    <mergeCell ref="A1:H1"/>
    <mergeCell ref="B3:C3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H20"/>
    <mergeCell ref="B4:B6"/>
    <mergeCell ref="B7:B9"/>
  </mergeCells>
  <pageMargins left="0.7" right="0.7" top="0.75" bottom="0.75" header="0.3" footer="0.3"/>
  <pageSetup paperSize="9" orientation="portrait"/>
  <headerFooter/>
  <drawing r:id="rId1"/>
</worksheet>
</file>